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5550AD05-8ACE-46CE-B507-F514E26C44CE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" sheetId="1" r:id="rId1"/>
  </sheets>
  <definedNames>
    <definedName name="_xlnm.Print_Area" localSheetId="0">EA!$A$1:$E$79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8" i="1"/>
  <c r="D12" i="1"/>
  <c r="D18" i="1"/>
  <c r="C19" i="1" l="1"/>
  <c r="D11" i="1" l="1"/>
  <c r="C11" i="1"/>
  <c r="D61" i="1"/>
  <c r="C61" i="1"/>
  <c r="D54" i="1"/>
  <c r="C54" i="1"/>
  <c r="D48" i="1"/>
  <c r="C48" i="1"/>
  <c r="D44" i="1"/>
  <c r="C44" i="1"/>
  <c r="D34" i="1"/>
  <c r="C34" i="1"/>
  <c r="D30" i="1"/>
  <c r="C30" i="1"/>
  <c r="D22" i="1"/>
  <c r="C22" i="1"/>
  <c r="D19" i="1"/>
  <c r="D28" i="1" l="1"/>
  <c r="D63" i="1"/>
  <c r="C63" i="1"/>
  <c r="C28" i="1"/>
  <c r="D64" i="1" l="1"/>
  <c r="C64" i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<sst xmlns="http://schemas.openxmlformats.org/spreadsheetml/2006/main" count="62" uniqueCount="62">
  <si>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</si>
  <si>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</si>
  <si>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</si>
  <si>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</si>
  <si>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</si>
  <si>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</si>
  <si>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</si>
  <si>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</si>
  <si>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</si>
  <si>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</si>
  <si>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</si>
  <si>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</si>
  <si>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</si>
  <si>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</si>
  <si>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</si>
  <si>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</si>
  <si>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</si>
  <si>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</si>
  <si>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</si>
  <si>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</si>
  <si>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</si>
  <si>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</si>
  <si>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</si>
  <si>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</si>
  <si>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</si>
  <si>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</si>
  <si>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</si>
  <si>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</si>
  <si>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</si>
  <si>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</si>
  <si>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</si>
  <si>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</si>
  <si>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</si>
  <si>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</si>
  <si>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</si>
  <si>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</si>
  <si>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</si>
  <si>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</si>
  <si>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</si>
  <si>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</si>
  <si>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</si>
  <si>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</si>
  <si>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</si>
  <si>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</si>
  <si>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</si>
  <si>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</si>
  <si>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</si>
  <si>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</si>
  <si>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</si>
  <si>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</si>
  <si>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</si>
  <si>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</si>
  <si>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</si>
  <si>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</si>
  <si>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</si>
  <si>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</si>
  <si>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</si>
  <si>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</si>
  <si>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L.A.E. LUIS NAVARRO GARCÍA
SECRETARIO DE FINANZAS Y ADMINISTRACIÓN</t>
  </si>
  <si>
    <t>DISMINUCION DEL EXCESO DE ESTIMACIONES POR PERDIDA O DETERIORO U OBSOLESCENCIAS</t>
  </si>
  <si>
    <t>C.P. KARLA IVONNE ALCANTAR TORRES
DIRECTORA DE CONTABILIDAD GUBERNAMENTAL</t>
  </si>
  <si>
    <t>DEL  1o.  ENERO  AL 30 DE SEPTIEMBRE DEL AÑO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</si>
</sst>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(* #,##0.00_);_(* \(#,##0.00\);_(* &quot;-&quot;??_);_(@_)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37" fontId="0" fillId="0" borderId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30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5" fillId="6" borderId="23" applyNumberFormat="0" applyAlignment="0" applyProtection="0"/>
    <xf numFmtId="0" fontId="18" fillId="4" borderId="28" applyNumberFormat="0" applyAlignment="0" applyProtection="0"/>
    <xf numFmtId="0" fontId="10" fillId="4" borderId="23" applyNumberFormat="0" applyAlignment="0" applyProtection="0"/>
    <xf numFmtId="0" fontId="12" fillId="0" borderId="25" applyNumberFormat="0" applyFill="0" applyAlignment="0" applyProtection="0"/>
    <xf numFmtId="0" fontId="11" fillId="5" borderId="24" applyNumberFormat="0" applyAlignment="0" applyProtection="0"/>
    <xf numFmtId="0" fontId="27" fillId="0" borderId="0" applyNumberFormat="0" applyFill="0" applyBorder="0" applyAlignment="0" applyProtection="0"/>
    <xf numFmtId="0" fontId="2" fillId="8" borderId="27" applyNumberFormat="0" applyFont="0" applyAlignment="0" applyProtection="0"/>
    <xf numFmtId="0" fontId="28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1" fillId="0" borderId="0"/>
    <xf numFmtId="4" fontId="19" fillId="9" borderId="29" applyNumberFormat="0" applyProtection="0">
      <alignment vertical="center"/>
    </xf>
    <xf numFmtId="4" fontId="20" fillId="9" borderId="29" applyNumberFormat="0" applyProtection="0">
      <alignment vertical="center"/>
    </xf>
    <xf numFmtId="4" fontId="19" fillId="9" borderId="29" applyNumberFormat="0" applyProtection="0">
      <alignment horizontal="left" vertical="center" indent="1"/>
    </xf>
    <xf numFmtId="0" fontId="19" fillId="9" borderId="29" applyNumberFormat="0" applyProtection="0">
      <alignment horizontal="left" vertical="top" indent="1"/>
    </xf>
    <xf numFmtId="4" fontId="19" fillId="10" borderId="0" applyNumberFormat="0" applyProtection="0">
      <alignment horizontal="left" vertical="center" indent="1"/>
    </xf>
    <xf numFmtId="4" fontId="21" fillId="11" borderId="29" applyNumberFormat="0" applyProtection="0">
      <alignment horizontal="right" vertical="center"/>
    </xf>
    <xf numFmtId="4" fontId="21" fillId="12" borderId="29" applyNumberFormat="0" applyProtection="0">
      <alignment horizontal="right" vertical="center"/>
    </xf>
    <xf numFmtId="4" fontId="21" fillId="13" borderId="29" applyNumberFormat="0" applyProtection="0">
      <alignment horizontal="right" vertical="center"/>
    </xf>
    <xf numFmtId="4" fontId="21" fillId="14" borderId="29" applyNumberFormat="0" applyProtection="0">
      <alignment horizontal="right" vertical="center"/>
    </xf>
    <xf numFmtId="4" fontId="21" fillId="15" borderId="29" applyNumberFormat="0" applyProtection="0">
      <alignment horizontal="right" vertical="center"/>
    </xf>
    <xf numFmtId="4" fontId="21" fillId="16" borderId="29" applyNumberFormat="0" applyProtection="0">
      <alignment horizontal="right" vertical="center"/>
    </xf>
    <xf numFmtId="4" fontId="21" fillId="17" borderId="29" applyNumberFormat="0" applyProtection="0">
      <alignment horizontal="right" vertical="center"/>
    </xf>
    <xf numFmtId="4" fontId="21" fillId="18" borderId="29" applyNumberFormat="0" applyProtection="0">
      <alignment horizontal="right" vertical="center"/>
    </xf>
    <xf numFmtId="4" fontId="21" fillId="19" borderId="29" applyNumberFormat="0" applyProtection="0">
      <alignment horizontal="right" vertical="center"/>
    </xf>
    <xf numFmtId="4" fontId="19" fillId="20" borderId="30" applyNumberFormat="0" applyProtection="0">
      <alignment horizontal="left" vertical="center" indent="1"/>
    </xf>
    <xf numFmtId="4" fontId="21" fillId="21" borderId="0" applyNumberFormat="0" applyProtection="0">
      <alignment horizontal="left" vertical="center" indent="1"/>
    </xf>
    <xf numFmtId="4" fontId="22" fillId="22" borderId="0" applyNumberFormat="0" applyProtection="0">
      <alignment horizontal="left" vertical="center" indent="1"/>
    </xf>
    <xf numFmtId="4" fontId="21" fillId="10" borderId="29" applyNumberFormat="0" applyProtection="0">
      <alignment horizontal="right" vertical="center"/>
    </xf>
    <xf numFmtId="4" fontId="21" fillId="21" borderId="0" applyNumberFormat="0" applyProtection="0">
      <alignment horizontal="left" vertical="center" indent="1"/>
    </xf>
    <xf numFmtId="4" fontId="21" fillId="10" borderId="0" applyNumberFormat="0" applyProtection="0">
      <alignment horizontal="left" vertical="center" indent="1"/>
    </xf>
    <xf numFmtId="0" fontId="2" fillId="22" borderId="29" applyNumberFormat="0" applyProtection="0">
      <alignment horizontal="left" vertical="center" indent="1"/>
    </xf>
    <xf numFmtId="0" fontId="2" fillId="22" borderId="29" applyNumberFormat="0" applyProtection="0">
      <alignment horizontal="left" vertical="top" indent="1"/>
    </xf>
    <xf numFmtId="0" fontId="2" fillId="10" borderId="29" applyNumberFormat="0" applyProtection="0">
      <alignment horizontal="left" vertical="center" indent="1"/>
    </xf>
    <xf numFmtId="0" fontId="2" fillId="10" borderId="29" applyNumberFormat="0" applyProtection="0">
      <alignment horizontal="left" vertical="top" indent="1"/>
    </xf>
    <xf numFmtId="0" fontId="2" fillId="23" borderId="29" applyNumberFormat="0" applyProtection="0">
      <alignment horizontal="left" vertical="center" indent="1"/>
    </xf>
    <xf numFmtId="0" fontId="2" fillId="23" borderId="29" applyNumberFormat="0" applyProtection="0">
      <alignment horizontal="left" vertical="top" indent="1"/>
    </xf>
    <xf numFmtId="0" fontId="2" fillId="21" borderId="29" applyNumberFormat="0" applyProtection="0">
      <alignment horizontal="left" vertical="center" indent="1"/>
    </xf>
    <xf numFmtId="0" fontId="2" fillId="21" borderId="29" applyNumberFormat="0" applyProtection="0">
      <alignment horizontal="left" vertical="top" indent="1"/>
    </xf>
    <xf numFmtId="0" fontId="2" fillId="24" borderId="14" applyNumberFormat="0">
      <protection locked="0"/>
    </xf>
    <xf numFmtId="4" fontId="21" fillId="25" borderId="29" applyNumberFormat="0" applyProtection="0">
      <alignment vertical="center"/>
    </xf>
    <xf numFmtId="4" fontId="23" fillId="25" borderId="29" applyNumberFormat="0" applyProtection="0">
      <alignment vertical="center"/>
    </xf>
    <xf numFmtId="4" fontId="21" fillId="25" borderId="29" applyNumberFormat="0" applyProtection="0">
      <alignment horizontal="left" vertical="center" indent="1"/>
    </xf>
    <xf numFmtId="0" fontId="21" fillId="25" borderId="29" applyNumberFormat="0" applyProtection="0">
      <alignment horizontal="left" vertical="top" indent="1"/>
    </xf>
    <xf numFmtId="4" fontId="21" fillId="21" borderId="29" applyNumberFormat="0" applyProtection="0">
      <alignment horizontal="right" vertical="center"/>
    </xf>
    <xf numFmtId="4" fontId="23" fillId="21" borderId="29" applyNumberFormat="0" applyProtection="0">
      <alignment horizontal="right" vertical="center"/>
    </xf>
    <xf numFmtId="4" fontId="21" fillId="10" borderId="29" applyNumberFormat="0" applyProtection="0">
      <alignment horizontal="left" vertical="center" indent="1"/>
    </xf>
    <xf numFmtId="0" fontId="21" fillId="10" borderId="29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5" fillId="21" borderId="29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60">
    <xf numFmtId="37" fontId="0" fillId="0" borderId="0" xfId="0"/>
    <xf numFmtId="37" fontId="6" fillId="2" borderId="5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indent="1"/>
    </xf>
    <xf numFmtId="37" fontId="4" fillId="0" borderId="0" xfId="0" applyFont="1"/>
    <xf numFmtId="39" fontId="4" fillId="0" borderId="0" xfId="0" applyNumberFormat="1" applyFont="1"/>
    <xf numFmtId="37" fontId="6" fillId="0" borderId="0" xfId="0" applyFont="1"/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 applyAlignment="1">
      <alignment horizontal="center" vertical="top" wrapText="1"/>
    </xf>
    <xf numFmtId="37" fontId="4" fillId="0" borderId="0" xfId="0" applyFont="1" applyAlignment="1">
      <alignment wrapText="1"/>
    </xf>
    <xf numFmtId="37" fontId="4" fillId="0" borderId="5" xfId="0" applyFont="1" applyBorder="1" applyAlignment="1">
      <alignment horizontal="left" indent="1"/>
    </xf>
    <xf numFmtId="39" fontId="4" fillId="0" borderId="8" xfId="0" applyNumberFormat="1" applyFont="1" applyBorder="1" applyAlignment="1">
      <alignment horizontal="left" indent="1"/>
    </xf>
    <xf numFmtId="39" fontId="6" fillId="0" borderId="7" xfId="0" applyNumberFormat="1" applyFont="1" applyBorder="1"/>
    <xf numFmtId="37" fontId="5" fillId="0" borderId="9" xfId="0" applyFont="1" applyBorder="1" applyAlignment="1">
      <alignment horizontal="left" indent="1"/>
    </xf>
    <xf numFmtId="37" fontId="5" fillId="0" borderId="10" xfId="0" applyFont="1" applyBorder="1"/>
    <xf numFmtId="37" fontId="5" fillId="0" borderId="11" xfId="0" applyFont="1" applyBorder="1"/>
    <xf numFmtId="37" fontId="6" fillId="0" borderId="9" xfId="0" applyFont="1" applyBorder="1" applyAlignment="1">
      <alignment horizontal="left" indent="2"/>
    </xf>
    <xf numFmtId="37" fontId="6" fillId="0" borderId="10" xfId="1" applyNumberFormat="1" applyFont="1" applyFill="1" applyBorder="1" applyAlignment="1" applyProtection="1"/>
    <xf numFmtId="37" fontId="5" fillId="0" borderId="9" xfId="0" applyFont="1" applyBorder="1" applyAlignment="1">
      <alignment horizontal="left" vertical="top" wrapText="1" indent="1"/>
    </xf>
    <xf numFmtId="37" fontId="5" fillId="0" borderId="10" xfId="0" applyFont="1" applyBorder="1" applyAlignment="1">
      <alignment vertical="top"/>
    </xf>
    <xf numFmtId="37" fontId="5" fillId="0" borderId="11" xfId="0" applyFont="1" applyBorder="1" applyAlignment="1">
      <alignment vertical="top"/>
    </xf>
    <xf numFmtId="37" fontId="6" fillId="0" borderId="9" xfId="0" applyFont="1" applyBorder="1" applyAlignment="1">
      <alignment horizontal="left" wrapText="1" indent="2"/>
    </xf>
    <xf numFmtId="37" fontId="6" fillId="0" borderId="10" xfId="0" applyFont="1" applyBorder="1" applyAlignment="1">
      <alignment vertical="top"/>
    </xf>
    <xf numFmtId="37" fontId="6" fillId="0" borderId="11" xfId="0" applyFont="1" applyBorder="1" applyAlignment="1">
      <alignment vertical="top"/>
    </xf>
    <xf numFmtId="37" fontId="5" fillId="0" borderId="9" xfId="0" applyFont="1" applyBorder="1" applyAlignment="1">
      <alignment horizontal="left" wrapText="1" indent="1"/>
    </xf>
    <xf numFmtId="37" fontId="4" fillId="0" borderId="9" xfId="0" applyFont="1" applyBorder="1" applyAlignment="1">
      <alignment horizontal="left" indent="1"/>
    </xf>
    <xf numFmtId="37" fontId="4" fillId="0" borderId="12" xfId="0" applyFont="1" applyBorder="1" applyAlignment="1">
      <alignment horizontal="left" indent="1"/>
    </xf>
    <xf numFmtId="37" fontId="6" fillId="0" borderId="11" xfId="0" applyFont="1" applyBorder="1"/>
    <xf numFmtId="37" fontId="6" fillId="0" borderId="11" xfId="1" applyNumberFormat="1" applyFont="1" applyFill="1" applyBorder="1" applyAlignment="1" applyProtection="1"/>
    <xf numFmtId="37" fontId="5" fillId="0" borderId="13" xfId="1" applyNumberFormat="1" applyFont="1" applyFill="1" applyBorder="1" applyAlignment="1" applyProtection="1"/>
    <xf numFmtId="37" fontId="5" fillId="0" borderId="7" xfId="1" applyNumberFormat="1" applyFont="1" applyFill="1" applyBorder="1" applyAlignment="1" applyProtection="1"/>
    <xf numFmtId="37" fontId="6" fillId="0" borderId="10" xfId="1" applyNumberFormat="1" applyFont="1" applyFill="1" applyBorder="1" applyAlignment="1" applyProtection="1">
      <alignment vertical="top"/>
    </xf>
    <xf numFmtId="37" fontId="6" fillId="0" borderId="11" xfId="1" applyNumberFormat="1" applyFont="1" applyFill="1" applyBorder="1" applyAlignment="1" applyProtection="1">
      <alignment vertical="top"/>
    </xf>
    <xf numFmtId="37" fontId="6" fillId="0" borderId="9" xfId="0" applyFont="1" applyBorder="1" applyAlignment="1">
      <alignment horizontal="left" vertical="center" wrapText="1" indent="1"/>
    </xf>
    <xf numFmtId="37" fontId="6" fillId="0" borderId="9" xfId="0" applyFont="1" applyBorder="1" applyAlignment="1">
      <alignment horizontal="left" wrapText="1" indent="1"/>
    </xf>
    <xf numFmtId="37" fontId="5" fillId="0" borderId="10" xfId="1" applyNumberFormat="1" applyFont="1" applyFill="1" applyBorder="1" applyAlignment="1" applyProtection="1"/>
    <xf numFmtId="37" fontId="5" fillId="0" borderId="11" xfId="1" applyNumberFormat="1" applyFont="1" applyFill="1" applyBorder="1" applyAlignment="1" applyProtection="1"/>
    <xf numFmtId="37" fontId="6" fillId="0" borderId="9" xfId="0" applyFont="1" applyBorder="1" applyAlignment="1">
      <alignment horizontal="left" vertical="top" wrapText="1" indent="2"/>
    </xf>
    <xf numFmtId="37" fontId="5" fillId="0" borderId="14" xfId="0" applyFont="1" applyBorder="1"/>
    <xf numFmtId="37" fontId="5" fillId="0" borderId="15" xfId="0" applyFont="1" applyBorder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32" fillId="27" borderId="2" xfId="0" applyFont="1" applyFill="1" applyBorder="1" applyAlignment="1">
      <alignment horizontal="center" vertical="center"/>
    </xf>
    <xf numFmtId="164" fontId="32" fillId="27" borderId="3" xfId="0" applyNumberFormat="1" applyFont="1" applyFill="1" applyBorder="1" applyAlignment="1">
      <alignment horizontal="center" vertical="center"/>
    </xf>
    <xf numFmtId="164" fontId="32" fillId="27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37" fontId="4" fillId="0" borderId="0" xfId="0" applyFont="1" applyAlignment="1">
      <alignment horizontal="center" vertical="top" wrapText="1"/>
    </xf>
    <xf numFmtId="37" fontId="3" fillId="0" borderId="0" xfId="0" applyFont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62">
    <cellStyle name="Bueno 2" xfId="9" xr:uid="{00000000-0005-0000-0000-000000000000}"/>
    <cellStyle name="Cálculo 2" xfId="14" xr:uid="{00000000-0005-0000-0000-000001000000}"/>
    <cellStyle name="Celda de comprobación 2" xfId="16" xr:uid="{00000000-0005-0000-0000-000002000000}"/>
    <cellStyle name="Celda vinculada 2" xfId="15" xr:uid="{00000000-0005-0000-0000-000003000000}"/>
    <cellStyle name="Encabezado 1 2" xfId="5" xr:uid="{00000000-0005-0000-0000-000004000000}"/>
    <cellStyle name="Encabezado 4 2" xfId="8" xr:uid="{00000000-0005-0000-0000-000005000000}"/>
    <cellStyle name="Entrada 2" xfId="12" xr:uid="{00000000-0005-0000-0000-000006000000}"/>
    <cellStyle name="Incorrecto 2" xfId="10" xr:uid="{00000000-0005-0000-0000-000007000000}"/>
    <cellStyle name="Millares" xfId="1" builtinId="3"/>
    <cellStyle name="Millares 2" xfId="3" xr:uid="{00000000-0005-0000-0000-000009000000}"/>
    <cellStyle name="Neutral 2" xfId="11" xr:uid="{00000000-0005-0000-0000-00000A000000}"/>
    <cellStyle name="Normal" xfId="0" builtinId="0"/>
    <cellStyle name="Normal 2" xfId="21" xr:uid="{00000000-0005-0000-0000-00000C000000}"/>
    <cellStyle name="Normal 3" xfId="2" xr:uid="{00000000-0005-0000-0000-00000D000000}"/>
    <cellStyle name="Notas 2" xfId="18" xr:uid="{00000000-0005-0000-0000-00000E000000}"/>
    <cellStyle name="Salida 2" xfId="13" xr:uid="{00000000-0005-0000-0000-00000F000000}"/>
    <cellStyle name="SAPBEXaggData" xfId="22" xr:uid="{00000000-0005-0000-0000-000010000000}"/>
    <cellStyle name="SAPBEXaggDataEmph" xfId="23" xr:uid="{00000000-0005-0000-0000-000011000000}"/>
    <cellStyle name="SAPBEXaggItem" xfId="24" xr:uid="{00000000-0005-0000-0000-000012000000}"/>
    <cellStyle name="SAPBEXaggItemX" xfId="25" xr:uid="{00000000-0005-0000-0000-000013000000}"/>
    <cellStyle name="SAPBEXchaText" xfId="26" xr:uid="{00000000-0005-0000-0000-000014000000}"/>
    <cellStyle name="SAPBEXexcBad7" xfId="27" xr:uid="{00000000-0005-0000-0000-000015000000}"/>
    <cellStyle name="SAPBEXexcBad8" xfId="28" xr:uid="{00000000-0005-0000-0000-000016000000}"/>
    <cellStyle name="SAPBEXexcBad9" xfId="29" xr:uid="{00000000-0005-0000-0000-000017000000}"/>
    <cellStyle name="SAPBEXexcCritical4" xfId="30" xr:uid="{00000000-0005-0000-0000-000018000000}"/>
    <cellStyle name="SAPBEXexcCritical5" xfId="31" xr:uid="{00000000-0005-0000-0000-000019000000}"/>
    <cellStyle name="SAPBEXexcCritical6" xfId="32" xr:uid="{00000000-0005-0000-0000-00001A000000}"/>
    <cellStyle name="SAPBEXexcGood1" xfId="33" xr:uid="{00000000-0005-0000-0000-00001B000000}"/>
    <cellStyle name="SAPBEXexcGood2" xfId="34" xr:uid="{00000000-0005-0000-0000-00001C000000}"/>
    <cellStyle name="SAPBEXexcGood3" xfId="35" xr:uid="{00000000-0005-0000-0000-00001D000000}"/>
    <cellStyle name="SAPBEXfilterDrill" xfId="36" xr:uid="{00000000-0005-0000-0000-00001E000000}"/>
    <cellStyle name="SAPBEXfilterItem" xfId="37" xr:uid="{00000000-0005-0000-0000-00001F000000}"/>
    <cellStyle name="SAPBEXfilterText" xfId="38" xr:uid="{00000000-0005-0000-0000-000020000000}"/>
    <cellStyle name="SAPBEXformats" xfId="39" xr:uid="{00000000-0005-0000-0000-000021000000}"/>
    <cellStyle name="SAPBEXheaderItem" xfId="40" xr:uid="{00000000-0005-0000-0000-000022000000}"/>
    <cellStyle name="SAPBEXheaderText" xfId="41" xr:uid="{00000000-0005-0000-0000-000023000000}"/>
    <cellStyle name="SAPBEXHLevel0" xfId="42" xr:uid="{00000000-0005-0000-0000-000024000000}"/>
    <cellStyle name="SAPBEXHLevel0X" xfId="43" xr:uid="{00000000-0005-0000-0000-000025000000}"/>
    <cellStyle name="SAPBEXHLevel1" xfId="44" xr:uid="{00000000-0005-0000-0000-000026000000}"/>
    <cellStyle name="SAPBEXHLevel1X" xfId="45" xr:uid="{00000000-0005-0000-0000-000027000000}"/>
    <cellStyle name="SAPBEXHLevel2" xfId="46" xr:uid="{00000000-0005-0000-0000-000028000000}"/>
    <cellStyle name="SAPBEXHLevel2X" xfId="47" xr:uid="{00000000-0005-0000-0000-000029000000}"/>
    <cellStyle name="SAPBEXHLevel3" xfId="48" xr:uid="{00000000-0005-0000-0000-00002A000000}"/>
    <cellStyle name="SAPBEXHLevel3X" xfId="49" xr:uid="{00000000-0005-0000-0000-00002B000000}"/>
    <cellStyle name="SAPBEXinputData" xfId="50" xr:uid="{00000000-0005-0000-0000-00002C000000}"/>
    <cellStyle name="SAPBEXresData" xfId="51" xr:uid="{00000000-0005-0000-0000-00002D000000}"/>
    <cellStyle name="SAPBEXresDataEmph" xfId="52" xr:uid="{00000000-0005-0000-0000-00002E000000}"/>
    <cellStyle name="SAPBEXresItem" xfId="53" xr:uid="{00000000-0005-0000-0000-00002F000000}"/>
    <cellStyle name="SAPBEXresItemX" xfId="54" xr:uid="{00000000-0005-0000-0000-000030000000}"/>
    <cellStyle name="SAPBEXstdData" xfId="55" xr:uid="{00000000-0005-0000-0000-000031000000}"/>
    <cellStyle name="SAPBEXstdDataEmph" xfId="56" xr:uid="{00000000-0005-0000-0000-000032000000}"/>
    <cellStyle name="SAPBEXstdItem" xfId="57" xr:uid="{00000000-0005-0000-0000-000033000000}"/>
    <cellStyle name="SAPBEXstdItemX" xfId="58" xr:uid="{00000000-0005-0000-0000-000034000000}"/>
    <cellStyle name="SAPBEXtitle" xfId="59" xr:uid="{00000000-0005-0000-0000-000035000000}"/>
    <cellStyle name="SAPBEXundefined" xfId="60" xr:uid="{00000000-0005-0000-0000-000036000000}"/>
    <cellStyle name="Sheet Title" xfId="61" xr:uid="{00000000-0005-0000-0000-000037000000}"/>
    <cellStyle name="Texto de advertencia 2" xfId="17" xr:uid="{00000000-0005-0000-0000-000038000000}"/>
    <cellStyle name="Texto explicativo 2" xfId="19" xr:uid="{00000000-0005-0000-0000-000039000000}"/>
    <cellStyle name="Título 2 2" xfId="6" xr:uid="{00000000-0005-0000-0000-00003A000000}"/>
    <cellStyle name="Título 3 2" xfId="7" xr:uid="{00000000-0005-0000-0000-00003B000000}"/>
    <cellStyle name="Título 4" xfId="4" xr:uid="{00000000-0005-0000-0000-00003C000000}"/>
    <cellStyle name="Total 2" xfId="20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75</xdr:row>
      <xdr:rowOff>57149</xdr:rowOff>
    </xdr:from>
    <xdr:to>
      <xdr:col>3</xdr:col>
      <xdr:colOff>1323976</xdr:colOff>
      <xdr:row>78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180975</xdr:colOff>
      <xdr:row>73</xdr:row>
      <xdr:rowOff>123825</xdr:rowOff>
    </xdr:from>
    <xdr:to>
      <xdr:col>3</xdr:col>
      <xdr:colOff>1162050</xdr:colOff>
      <xdr:row>73</xdr:row>
      <xdr:rowOff>123825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ECF37C6-B390-468A-93A8-A800BAD22092}"/>
            </a:ext>
          </a:extLst>
        </xdr:cNvPr>
        <xdr:cNvCxnSpPr/>
      </xdr:nvCxnSpPr>
      <xdr:spPr>
        <a:xfrm>
          <a:off x="5114925" y="11353800"/>
          <a:ext cx="23622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67</xdr:row>
      <xdr:rowOff>76199</xdr:rowOff>
    </xdr:from>
    <xdr:to>
      <xdr:col>1</xdr:col>
      <xdr:colOff>4362450</xdr:colOff>
      <xdr:row>69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67</xdr:row>
      <xdr:rowOff>46758</xdr:rowOff>
    </xdr:from>
    <xdr:to>
      <xdr:col>3</xdr:col>
      <xdr:colOff>1343024</xdr:colOff>
      <xdr:row>69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 11 de septiembre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1219200</xdr:colOff>
      <xdr:row>73</xdr:row>
      <xdr:rowOff>114300</xdr:rowOff>
    </xdr:from>
    <xdr:to>
      <xdr:col>1</xdr:col>
      <xdr:colOff>3656287</xdr:colOff>
      <xdr:row>73</xdr:row>
      <xdr:rowOff>115942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344275"/>
          <a:ext cx="24370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K80"/>
  <sheetViews>
    <sheetView showGridLines="0" tabSelected="1" zoomScaleNormal="100" workbookViewId="0">
      <selection activeCell="B12" sqref="B12"/>
    </sheetView>
  </sheetViews>
  <sheetFormatPr baseColWidth="10" defaultRowHeight="12.75" x14ac:dyDescent="0.2"/>
  <cols>
    <col min="1" max="1" width="0.85546875" customWidth="1"/>
    <col min="2" max="2" width="80.85546875" customWidth="1"/>
    <col min="3" max="3" width="20.7109375" customWidth="1"/>
    <col min="4" max="4" width="21.140625" customWidth="1"/>
    <col min="5" max="5" width="0.85546875" customWidth="1"/>
    <col min="6" max="6" width="13.7109375" bestFit="1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6" ht="5.25" customHeight="1" x14ac:dyDescent="0.2"/>
    <row r="2" spans="2:6" ht="13.5" customHeight="1" x14ac:dyDescent="0.2">
      <c r="B2" s="55" t="s">
        <v>0</v>
      </c>
      <c r="C2" s="55"/>
      <c r="D2" s="55"/>
    </row>
    <row r="3" spans="2:6" ht="15.75" customHeight="1" x14ac:dyDescent="0.2">
      <c r="B3" s="56" t="s">
        <v>1</v>
      </c>
      <c r="C3" s="56"/>
      <c r="D3" s="56"/>
    </row>
    <row r="4" spans="2:6" ht="14.25" customHeight="1" x14ac:dyDescent="0.2">
      <c r="B4" s="56" t="s">
        <v>61</v>
      </c>
      <c r="C4" s="56"/>
      <c r="D4" s="56"/>
    </row>
    <row r="5" spans="2:6" ht="2.25" customHeight="1" x14ac:dyDescent="0.2">
      <c r="B5" s="57"/>
      <c r="C5" s="57"/>
      <c r="D5" s="57"/>
    </row>
    <row r="6" spans="2:6" ht="9.75" customHeight="1" x14ac:dyDescent="0.2">
      <c r="B6" s="58" t="s">
        <v>2</v>
      </c>
      <c r="C6" s="58"/>
      <c r="D6" s="58"/>
    </row>
    <row r="7" spans="2:6" ht="6" customHeight="1" thickBot="1" x14ac:dyDescent="0.25">
      <c r="B7" s="59"/>
      <c r="C7" s="59"/>
      <c r="D7" s="59"/>
    </row>
    <row r="8" spans="2:6" ht="28.5" customHeight="1" x14ac:dyDescent="0.2">
      <c r="B8" s="50" t="s">
        <v>3</v>
      </c>
      <c r="C8" s="51">
        <v>2022</v>
      </c>
      <c r="D8" s="52">
        <v>2021</v>
      </c>
    </row>
    <row r="9" spans="2:6" s="4" customFormat="1" ht="9" hidden="1" customHeight="1" x14ac:dyDescent="0.2">
      <c r="B9" s="1"/>
      <c r="C9" s="2"/>
      <c r="D9" s="3"/>
    </row>
    <row r="10" spans="2:6" ht="13.5" customHeight="1" x14ac:dyDescent="0.2">
      <c r="B10" s="13" t="s">
        <v>4</v>
      </c>
      <c r="C10" s="14"/>
      <c r="D10" s="15"/>
    </row>
    <row r="11" spans="2:6" ht="15.75" customHeight="1" x14ac:dyDescent="0.2">
      <c r="B11" s="16" t="s">
        <v>5</v>
      </c>
      <c r="C11" s="17">
        <f>SUM(C12:C18)</f>
        <v>5422754802.4299994</v>
      </c>
      <c r="D11" s="18">
        <f>SUM(D12:D18)</f>
        <v>3265078005.8799996</v>
      </c>
    </row>
    <row r="12" spans="2:6" ht="11.25" customHeight="1" x14ac:dyDescent="0.2">
      <c r="B12" s="19" t="s">
        <v>6</v>
      </c>
      <c r="C12" s="20">
        <f>2019383296.53+28052</f>
        <v>2019411348.53</v>
      </c>
      <c r="D12" s="31">
        <f>1583331244.37+108044</f>
        <v>1583439288.3699999</v>
      </c>
      <c r="F12" s="53"/>
    </row>
    <row r="13" spans="2:6" ht="11.25" customHeight="1" x14ac:dyDescent="0.2">
      <c r="B13" s="19" t="s">
        <v>7</v>
      </c>
      <c r="C13" s="20">
        <v>0</v>
      </c>
      <c r="D13" s="31">
        <v>0</v>
      </c>
    </row>
    <row r="14" spans="2:6" ht="11.25" customHeight="1" x14ac:dyDescent="0.2">
      <c r="B14" s="19" t="s">
        <v>8</v>
      </c>
      <c r="C14" s="20">
        <v>182975631.00999999</v>
      </c>
      <c r="D14" s="31">
        <v>40465806.740000002</v>
      </c>
      <c r="F14" s="53"/>
    </row>
    <row r="15" spans="2:6" ht="11.25" customHeight="1" x14ac:dyDescent="0.2">
      <c r="B15" s="19" t="s">
        <v>9</v>
      </c>
      <c r="C15" s="20">
        <v>2980293184.8099999</v>
      </c>
      <c r="D15" s="31">
        <v>1559364859.4100001</v>
      </c>
      <c r="F15" s="53"/>
    </row>
    <row r="16" spans="2:6" ht="11.25" customHeight="1" x14ac:dyDescent="0.2">
      <c r="B16" s="19" t="s">
        <v>10</v>
      </c>
      <c r="C16" s="20">
        <v>131992060.61</v>
      </c>
      <c r="D16" s="31">
        <v>20449857.739999998</v>
      </c>
      <c r="F16" s="53"/>
    </row>
    <row r="17" spans="2:9" ht="11.25" customHeight="1" x14ac:dyDescent="0.2">
      <c r="B17" s="19" t="s">
        <v>11</v>
      </c>
      <c r="C17" s="20">
        <v>73457489.480000004</v>
      </c>
      <c r="D17" s="31">
        <v>44294197.969999999</v>
      </c>
      <c r="F17" s="53"/>
    </row>
    <row r="18" spans="2:9" ht="11.25" customHeight="1" x14ac:dyDescent="0.2">
      <c r="B18" s="19" t="s">
        <v>12</v>
      </c>
      <c r="C18" s="20">
        <f>34625087.99</f>
        <v>34625087.990000002</v>
      </c>
      <c r="D18" s="31">
        <f>17063995.65</f>
        <v>17063995.649999999</v>
      </c>
      <c r="F18" s="53"/>
    </row>
    <row r="19" spans="2:9" ht="36.75" customHeight="1" x14ac:dyDescent="0.2">
      <c r="B19" s="21" t="s">
        <v>13</v>
      </c>
      <c r="C19" s="22">
        <f>SUM(C20:C21)</f>
        <v>61087694405.889999</v>
      </c>
      <c r="D19" s="23">
        <f>SUM(D20:D21)</f>
        <v>54874053784.339996</v>
      </c>
    </row>
    <row r="20" spans="2:9" ht="24" customHeight="1" x14ac:dyDescent="0.2">
      <c r="B20" s="24" t="s">
        <v>14</v>
      </c>
      <c r="C20" s="25">
        <v>61087694405.889999</v>
      </c>
      <c r="D20" s="26">
        <v>54874053784.339996</v>
      </c>
    </row>
    <row r="21" spans="2:9" ht="10.5" customHeight="1" x14ac:dyDescent="0.2">
      <c r="B21" s="24" t="s">
        <v>15</v>
      </c>
      <c r="C21" s="25">
        <v>0</v>
      </c>
      <c r="D21" s="26">
        <v>0</v>
      </c>
    </row>
    <row r="22" spans="2:9" ht="12.75" customHeight="1" x14ac:dyDescent="0.2">
      <c r="B22" s="27" t="s">
        <v>16</v>
      </c>
      <c r="C22" s="17">
        <f>SUM(C23:C27)</f>
        <v>25914616.010000002</v>
      </c>
      <c r="D22" s="18">
        <f>SUM(D23:D27)</f>
        <v>13491872.960000001</v>
      </c>
    </row>
    <row r="23" spans="2:9" ht="12.75" customHeight="1" x14ac:dyDescent="0.2">
      <c r="B23" s="19" t="s">
        <v>17</v>
      </c>
      <c r="C23" s="20">
        <v>0</v>
      </c>
      <c r="D23" s="30">
        <v>0</v>
      </c>
    </row>
    <row r="24" spans="2:9" ht="12.75" customHeight="1" x14ac:dyDescent="0.2">
      <c r="B24" s="19" t="s">
        <v>18</v>
      </c>
      <c r="C24" s="20">
        <v>0</v>
      </c>
      <c r="D24" s="30">
        <v>807</v>
      </c>
    </row>
    <row r="25" spans="2:9" ht="12.75" customHeight="1" x14ac:dyDescent="0.2">
      <c r="B25" s="24" t="s">
        <v>59</v>
      </c>
      <c r="C25" s="20">
        <v>0</v>
      </c>
      <c r="D25" s="30">
        <v>0</v>
      </c>
    </row>
    <row r="26" spans="2:9" ht="12.75" customHeight="1" x14ac:dyDescent="0.2">
      <c r="B26" s="19" t="s">
        <v>19</v>
      </c>
      <c r="C26" s="20">
        <v>0</v>
      </c>
      <c r="D26" s="30">
        <v>0</v>
      </c>
    </row>
    <row r="27" spans="2:9" ht="12.75" customHeight="1" x14ac:dyDescent="0.2">
      <c r="B27" s="19" t="s">
        <v>20</v>
      </c>
      <c r="C27" s="20">
        <v>25914616.010000002</v>
      </c>
      <c r="D27" s="30">
        <v>13491065.960000001</v>
      </c>
    </row>
    <row r="28" spans="2:9" ht="15" customHeight="1" x14ac:dyDescent="0.2">
      <c r="B28" s="16" t="s">
        <v>21</v>
      </c>
      <c r="C28" s="17">
        <f>C11+C19+C22</f>
        <v>66536363824.330002</v>
      </c>
      <c r="D28" s="18">
        <f>D11+D19+D22</f>
        <v>58152623663.179993</v>
      </c>
    </row>
    <row r="29" spans="2:9" ht="17.25" customHeight="1" x14ac:dyDescent="0.2">
      <c r="B29" s="28" t="s">
        <v>22</v>
      </c>
      <c r="C29" s="29"/>
      <c r="D29" s="30"/>
    </row>
    <row r="30" spans="2:9" ht="14.25" customHeight="1" x14ac:dyDescent="0.2">
      <c r="B30" s="16" t="s">
        <v>23</v>
      </c>
      <c r="C30" s="17">
        <f>SUM(C31:C33)</f>
        <v>25564966658.530003</v>
      </c>
      <c r="D30" s="18">
        <f>SUM(D31:D33)</f>
        <v>25249141819.700001</v>
      </c>
    </row>
    <row r="31" spans="2:9" ht="12" customHeight="1" x14ac:dyDescent="0.2">
      <c r="B31" s="19" t="s">
        <v>24</v>
      </c>
      <c r="C31" s="20">
        <v>22861621738.130001</v>
      </c>
      <c r="D31" s="31">
        <v>21744442823.849998</v>
      </c>
      <c r="I31" s="5"/>
    </row>
    <row r="32" spans="2:9" ht="9.75" customHeight="1" x14ac:dyDescent="0.2">
      <c r="B32" s="19" t="s">
        <v>25</v>
      </c>
      <c r="C32" s="20">
        <v>354467138.83999997</v>
      </c>
      <c r="D32" s="31">
        <v>584889020.64999998</v>
      </c>
    </row>
    <row r="33" spans="2:9" ht="9.75" customHeight="1" x14ac:dyDescent="0.2">
      <c r="B33" s="19" t="s">
        <v>26</v>
      </c>
      <c r="C33" s="20">
        <v>2348877781.5599999</v>
      </c>
      <c r="D33" s="31">
        <v>2919809975.1999998</v>
      </c>
    </row>
    <row r="34" spans="2:9" s="6" customFormat="1" ht="12.75" customHeight="1" x14ac:dyDescent="0.2">
      <c r="B34" s="27" t="s">
        <v>27</v>
      </c>
      <c r="C34" s="32">
        <f>SUM(C35:C43)</f>
        <v>19438644900.530003</v>
      </c>
      <c r="D34" s="33">
        <f>SUM(D35:D43)</f>
        <v>19266602797.77</v>
      </c>
    </row>
    <row r="35" spans="2:9" s="6" customFormat="1" x14ac:dyDescent="0.2">
      <c r="B35" s="24" t="s">
        <v>28</v>
      </c>
      <c r="C35" s="34">
        <v>7130779058.54</v>
      </c>
      <c r="D35" s="35">
        <v>6756426669.3999996</v>
      </c>
      <c r="I35" s="7"/>
    </row>
    <row r="36" spans="2:9" s="6" customFormat="1" ht="11.25" customHeight="1" x14ac:dyDescent="0.2">
      <c r="B36" s="36" t="s">
        <v>29</v>
      </c>
      <c r="C36" s="34">
        <v>11751017368.07</v>
      </c>
      <c r="D36" s="35">
        <v>11259735917.57</v>
      </c>
    </row>
    <row r="37" spans="2:9" s="6" customFormat="1" ht="10.5" customHeight="1" x14ac:dyDescent="0.2">
      <c r="B37" s="36" t="s">
        <v>30</v>
      </c>
      <c r="C37" s="34">
        <v>193836637.78</v>
      </c>
      <c r="D37" s="35">
        <v>244331363.96000001</v>
      </c>
    </row>
    <row r="38" spans="2:9" s="6" customFormat="1" ht="9.75" customHeight="1" x14ac:dyDescent="0.2">
      <c r="B38" s="36" t="s">
        <v>31</v>
      </c>
      <c r="C38" s="34">
        <v>240142539.13</v>
      </c>
      <c r="D38" s="35">
        <v>982507521.98000002</v>
      </c>
    </row>
    <row r="39" spans="2:9" s="6" customFormat="1" ht="9.75" customHeight="1" x14ac:dyDescent="0.2">
      <c r="B39" s="36" t="s">
        <v>32</v>
      </c>
      <c r="C39" s="34">
        <v>830447.19</v>
      </c>
      <c r="D39" s="35">
        <v>1680445.57</v>
      </c>
    </row>
    <row r="40" spans="2:9" s="6" customFormat="1" ht="12" customHeight="1" x14ac:dyDescent="0.2">
      <c r="B40" s="24" t="s">
        <v>33</v>
      </c>
      <c r="C40" s="34">
        <v>121587349.83</v>
      </c>
      <c r="D40" s="35">
        <v>21920879.289999999</v>
      </c>
    </row>
    <row r="41" spans="2:9" s="6" customFormat="1" ht="9.75" customHeight="1" x14ac:dyDescent="0.2">
      <c r="B41" s="36" t="s">
        <v>34</v>
      </c>
      <c r="C41" s="34">
        <v>0</v>
      </c>
      <c r="D41" s="35">
        <v>0</v>
      </c>
    </row>
    <row r="42" spans="2:9" s="6" customFormat="1" ht="10.9" customHeight="1" x14ac:dyDescent="0.2">
      <c r="B42" s="36" t="s">
        <v>35</v>
      </c>
      <c r="C42" s="34">
        <v>451499.99</v>
      </c>
      <c r="D42" s="35">
        <v>0</v>
      </c>
    </row>
    <row r="43" spans="2:9" s="6" customFormat="1" ht="10.9" customHeight="1" x14ac:dyDescent="0.2">
      <c r="B43" s="37" t="s">
        <v>36</v>
      </c>
      <c r="C43" s="34">
        <v>0</v>
      </c>
      <c r="D43" s="35">
        <v>0</v>
      </c>
    </row>
    <row r="44" spans="2:9" s="6" customFormat="1" ht="12.75" customHeight="1" x14ac:dyDescent="0.2">
      <c r="B44" s="27" t="s">
        <v>37</v>
      </c>
      <c r="C44" s="38">
        <f>SUM(C45:C47)</f>
        <v>11631886915.76</v>
      </c>
      <c r="D44" s="39">
        <f>SUM(D45:D47)</f>
        <v>9710495869.1000004</v>
      </c>
    </row>
    <row r="45" spans="2:9" s="6" customFormat="1" ht="12" customHeight="1" x14ac:dyDescent="0.2">
      <c r="B45" s="37" t="s">
        <v>38</v>
      </c>
      <c r="C45" s="20">
        <v>6199355846</v>
      </c>
      <c r="D45" s="31">
        <v>5293515639</v>
      </c>
    </row>
    <row r="46" spans="2:9" s="6" customFormat="1" ht="10.5" customHeight="1" x14ac:dyDescent="0.2">
      <c r="B46" s="37" t="s">
        <v>39</v>
      </c>
      <c r="C46" s="20">
        <v>4839091700</v>
      </c>
      <c r="D46" s="31">
        <v>4321419502</v>
      </c>
    </row>
    <row r="47" spans="2:9" s="6" customFormat="1" ht="10.9" customHeight="1" x14ac:dyDescent="0.2">
      <c r="B47" s="36" t="s">
        <v>40</v>
      </c>
      <c r="C47" s="20">
        <v>593439369.75999999</v>
      </c>
      <c r="D47" s="31">
        <v>95560728.099999994</v>
      </c>
    </row>
    <row r="48" spans="2:9" s="6" customFormat="1" x14ac:dyDescent="0.2">
      <c r="B48" s="27" t="s">
        <v>41</v>
      </c>
      <c r="C48" s="32">
        <f>SUM(C49:C53)</f>
        <v>1143012661.6699998</v>
      </c>
      <c r="D48" s="33">
        <f>SUM(D49:D53)</f>
        <v>928546625.60000002</v>
      </c>
    </row>
    <row r="49" spans="2:4" s="6" customFormat="1" ht="12" customHeight="1" x14ac:dyDescent="0.2">
      <c r="B49" s="37" t="s">
        <v>42</v>
      </c>
      <c r="C49" s="20">
        <v>1135526728.8499999</v>
      </c>
      <c r="D49" s="31">
        <v>920339550</v>
      </c>
    </row>
    <row r="50" spans="2:4" s="6" customFormat="1" ht="11.25" customHeight="1" x14ac:dyDescent="0.2">
      <c r="B50" s="37" t="s">
        <v>43</v>
      </c>
      <c r="C50" s="20">
        <v>2621.6</v>
      </c>
      <c r="D50" s="31">
        <v>2874.48</v>
      </c>
    </row>
    <row r="51" spans="2:4" s="6" customFormat="1" ht="11.25" customHeight="1" x14ac:dyDescent="0.2">
      <c r="B51" s="37" t="s">
        <v>44</v>
      </c>
      <c r="C51" s="20">
        <v>7483311.2199999997</v>
      </c>
      <c r="D51" s="31">
        <v>8204201.1200000001</v>
      </c>
    </row>
    <row r="52" spans="2:4" s="6" customFormat="1" ht="11.25" customHeight="1" x14ac:dyDescent="0.2">
      <c r="B52" s="37" t="s">
        <v>45</v>
      </c>
      <c r="C52" s="20">
        <v>0</v>
      </c>
      <c r="D52" s="31">
        <v>0</v>
      </c>
    </row>
    <row r="53" spans="2:4" s="6" customFormat="1" ht="11.25" customHeight="1" x14ac:dyDescent="0.2">
      <c r="B53" s="37" t="s">
        <v>46</v>
      </c>
      <c r="C53" s="20">
        <v>0</v>
      </c>
      <c r="D53" s="31">
        <v>0</v>
      </c>
    </row>
    <row r="54" spans="2:4" s="6" customFormat="1" ht="12.75" customHeight="1" x14ac:dyDescent="0.2">
      <c r="B54" s="27" t="s">
        <v>47</v>
      </c>
      <c r="C54" s="38">
        <f>SUM(C55:C60)</f>
        <v>18859929.98</v>
      </c>
      <c r="D54" s="39">
        <f>SUM(D55:D60)</f>
        <v>14393335.57</v>
      </c>
    </row>
    <row r="55" spans="2:4" s="6" customFormat="1" ht="13.5" customHeight="1" x14ac:dyDescent="0.2">
      <c r="B55" s="24" t="s">
        <v>48</v>
      </c>
      <c r="C55" s="34">
        <v>18821066.890000001</v>
      </c>
      <c r="D55" s="35">
        <v>14345395.9</v>
      </c>
    </row>
    <row r="56" spans="2:4" s="6" customFormat="1" ht="12" customHeight="1" x14ac:dyDescent="0.2">
      <c r="B56" s="37" t="s">
        <v>49</v>
      </c>
      <c r="C56" s="34">
        <v>0</v>
      </c>
      <c r="D56" s="35">
        <v>0</v>
      </c>
    </row>
    <row r="57" spans="2:4" s="6" customFormat="1" ht="12" customHeight="1" x14ac:dyDescent="0.2">
      <c r="B57" s="37" t="s">
        <v>50</v>
      </c>
      <c r="C57" s="34">
        <v>0</v>
      </c>
      <c r="D57" s="35">
        <v>0</v>
      </c>
    </row>
    <row r="58" spans="2:4" s="6" customFormat="1" ht="13.5" customHeight="1" x14ac:dyDescent="0.2">
      <c r="B58" s="40" t="s">
        <v>51</v>
      </c>
      <c r="C58" s="34">
        <v>0</v>
      </c>
      <c r="D58" s="35">
        <v>0</v>
      </c>
    </row>
    <row r="59" spans="2:4" s="6" customFormat="1" ht="12" customHeight="1" x14ac:dyDescent="0.2">
      <c r="B59" s="37" t="s">
        <v>52</v>
      </c>
      <c r="C59" s="34">
        <v>0</v>
      </c>
      <c r="D59" s="35">
        <v>0</v>
      </c>
    </row>
    <row r="60" spans="2:4" s="6" customFormat="1" ht="12" customHeight="1" x14ac:dyDescent="0.2">
      <c r="B60" s="37" t="s">
        <v>53</v>
      </c>
      <c r="C60" s="34">
        <v>38863.089999999997</v>
      </c>
      <c r="D60" s="35">
        <v>47939.67</v>
      </c>
    </row>
    <row r="61" spans="2:4" ht="12.75" customHeight="1" x14ac:dyDescent="0.2">
      <c r="B61" s="16" t="s">
        <v>54</v>
      </c>
      <c r="C61" s="32">
        <f>SUM(C62)</f>
        <v>11688038.01</v>
      </c>
      <c r="D61" s="33">
        <f>SUM(D62)</f>
        <v>9110911.0099999998</v>
      </c>
    </row>
    <row r="62" spans="2:4" ht="12.75" customHeight="1" x14ac:dyDescent="0.2">
      <c r="B62" s="19" t="s">
        <v>55</v>
      </c>
      <c r="C62" s="20">
        <v>11688038.01</v>
      </c>
      <c r="D62" s="31">
        <v>9110911.0099999998</v>
      </c>
    </row>
    <row r="63" spans="2:4" ht="15" customHeight="1" x14ac:dyDescent="0.2">
      <c r="B63" s="16" t="s">
        <v>56</v>
      </c>
      <c r="C63" s="41">
        <f>C30+C34+C44+C48+C54+C61</f>
        <v>57809059104.480011</v>
      </c>
      <c r="D63" s="42">
        <f>D30+D34+D44+D48+D54+D61</f>
        <v>55178291358.75</v>
      </c>
    </row>
    <row r="64" spans="2:4" ht="12.75" customHeight="1" thickBot="1" x14ac:dyDescent="0.25">
      <c r="B64" s="28" t="s">
        <v>57</v>
      </c>
      <c r="C64" s="43">
        <f>C28-C63</f>
        <v>8727304719.8499908</v>
      </c>
      <c r="D64" s="44">
        <f>D28-D63</f>
        <v>2974332304.4299927</v>
      </c>
    </row>
    <row r="65" spans="2:11" ht="3" customHeight="1" thickTop="1" x14ac:dyDescent="0.2">
      <c r="B65" s="28"/>
      <c r="C65" s="45"/>
      <c r="D65" s="46"/>
    </row>
    <row r="66" spans="2:11" ht="2.25" customHeight="1" thickBot="1" x14ac:dyDescent="0.25">
      <c r="B66" s="47"/>
      <c r="C66" s="48"/>
      <c r="D66" s="49"/>
    </row>
    <row r="67" spans="2:11" ht="5.25" customHeight="1" x14ac:dyDescent="0.2">
      <c r="B67" s="8"/>
      <c r="C67" s="8"/>
      <c r="D67" s="8"/>
    </row>
    <row r="68" spans="2:11" x14ac:dyDescent="0.2">
      <c r="C68" s="9"/>
      <c r="D68" s="10"/>
      <c r="E68" s="10"/>
      <c r="F68" s="8"/>
      <c r="G68" s="8"/>
      <c r="H68" s="9"/>
      <c r="I68" s="9"/>
      <c r="J68" s="10"/>
      <c r="K68" s="8"/>
    </row>
    <row r="69" spans="2:11" x14ac:dyDescent="0.2">
      <c r="C69" s="9"/>
      <c r="D69" s="10"/>
      <c r="E69" s="10"/>
      <c r="F69" s="8"/>
      <c r="G69" s="8"/>
      <c r="H69" s="9"/>
      <c r="I69" s="9"/>
      <c r="J69" s="10"/>
      <c r="K69" s="8"/>
    </row>
    <row r="70" spans="2:11" x14ac:dyDescent="0.2">
      <c r="C70" s="8"/>
      <c r="D70" s="8"/>
      <c r="E70" s="8"/>
      <c r="F70" s="8"/>
      <c r="G70" s="8"/>
      <c r="H70" s="8"/>
      <c r="I70" s="8"/>
      <c r="J70" s="8"/>
      <c r="K70" s="8"/>
    </row>
    <row r="71" spans="2:11" ht="9.75" customHeight="1" x14ac:dyDescent="0.2">
      <c r="C71" s="8"/>
      <c r="D71" s="8"/>
      <c r="E71" s="8"/>
      <c r="F71" s="8"/>
      <c r="G71" s="8"/>
      <c r="H71" s="8"/>
      <c r="I71" s="8"/>
      <c r="J71" s="8"/>
      <c r="K71" s="8"/>
    </row>
    <row r="72" spans="2:11" ht="10.5" customHeight="1" x14ac:dyDescent="0.2">
      <c r="C72" s="8"/>
      <c r="D72" s="8"/>
      <c r="E72" s="8"/>
      <c r="F72" s="8"/>
      <c r="G72" s="8"/>
      <c r="H72" s="8"/>
      <c r="I72" s="8"/>
      <c r="J72" s="8"/>
      <c r="K72" s="8"/>
    </row>
    <row r="73" spans="2:11" x14ac:dyDescent="0.2">
      <c r="C73" s="8"/>
      <c r="D73" s="8"/>
      <c r="E73" s="8"/>
      <c r="F73" s="8"/>
      <c r="G73" s="8"/>
      <c r="H73" s="8"/>
      <c r="I73" s="8"/>
      <c r="J73" s="8"/>
      <c r="K73" s="8"/>
    </row>
    <row r="74" spans="2:11" ht="12.75" customHeight="1" x14ac:dyDescent="0.2">
      <c r="D74" s="6"/>
      <c r="E74" s="6"/>
      <c r="F74" s="6"/>
      <c r="G74" s="8"/>
      <c r="H74" s="8"/>
      <c r="J74" s="6"/>
      <c r="K74" s="6"/>
    </row>
    <row r="75" spans="2:11" ht="40.5" customHeight="1" x14ac:dyDescent="0.2">
      <c r="B75" s="11" t="s">
        <v>58</v>
      </c>
      <c r="C75" s="54" t="s">
        <v>60</v>
      </c>
      <c r="D75" s="54"/>
      <c r="E75" s="6"/>
      <c r="F75" s="6"/>
      <c r="G75" s="8"/>
      <c r="H75" s="8"/>
      <c r="I75" s="12"/>
      <c r="J75" s="6"/>
      <c r="K75" s="6"/>
    </row>
    <row r="76" spans="2:11" ht="8.25" customHeight="1" x14ac:dyDescent="0.2">
      <c r="C76" s="8"/>
      <c r="D76" s="8"/>
      <c r="E76" s="8"/>
      <c r="F76" s="8"/>
      <c r="G76" s="8"/>
      <c r="H76" s="8"/>
      <c r="I76" s="8"/>
      <c r="J76" s="8"/>
      <c r="K76" s="8"/>
    </row>
    <row r="77" spans="2:11" x14ac:dyDescent="0.2">
      <c r="C77" s="8"/>
      <c r="D77" s="8"/>
      <c r="E77" s="8"/>
      <c r="F77" s="8"/>
      <c r="G77" s="8"/>
      <c r="H77" s="8"/>
      <c r="I77" s="8"/>
      <c r="J77" s="8"/>
      <c r="K77" s="8"/>
    </row>
    <row r="78" spans="2:11" x14ac:dyDescent="0.2">
      <c r="C78" s="8"/>
      <c r="D78" s="8"/>
      <c r="E78" s="8"/>
      <c r="F78" s="8"/>
      <c r="G78" s="8"/>
      <c r="H78" s="8"/>
      <c r="I78" s="8"/>
      <c r="J78" s="8"/>
      <c r="K78" s="8"/>
    </row>
    <row r="79" spans="2:11" ht="7.5" customHeight="1" x14ac:dyDescent="0.2">
      <c r="C79" s="8"/>
      <c r="D79" s="8"/>
      <c r="E79" s="8"/>
      <c r="F79" s="8"/>
      <c r="G79" s="8"/>
      <c r="H79" s="8"/>
      <c r="I79" s="8"/>
      <c r="J79" s="8"/>
      <c r="K79" s="8"/>
    </row>
    <row r="80" spans="2:11" ht="6" customHeight="1" x14ac:dyDescent="0.2"/>
  </sheetData>
  <mergeCells count="7">
    <mergeCell ref="C75:D75"/>
    <mergeCell ref="B2:D2"/>
    <mergeCell ref="B3:D3"/>
    <mergeCell ref="B4:D4"/>
    <mergeCell ref="B5:D5"/>
    <mergeCell ref="B6:D6"/>
    <mergeCell ref="B7:D7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2022-11-07T17:11:20Z</cp:lastPrinted>
  <dcterms:created xsi:type="dcterms:W3CDTF">2021-11-06T00:01:58Z</dcterms:created>
  <dcterms:modified xsi:type="dcterms:W3CDTF">2022-11-07T17:11:42Z</dcterms:modified>
</cp:coreProperties>
</file>